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_1">'Sheet1'!$A$1:$N$32</definedName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<sst xmlns="http://schemas.openxmlformats.org/spreadsheetml/2006/main" count="76" uniqueCount="61">
  <si>
    <t>HEMCHANDRACHARYA NORTH      GUJARAT UNIVERSITY, PATAN</t>
  </si>
  <si>
    <t xml:space="preserve">                              D O N A T I O N         </t>
  </si>
  <si>
    <t xml:space="preserve">    B U D G E T                                           Rs.</t>
  </si>
  <si>
    <t>Sr. No.</t>
  </si>
  <si>
    <t>Head of Account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</si>
  <si>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</si>
  <si>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</si>
  <si>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</si>
  <si>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</si>
  <si>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</si>
  <si>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 2015-2016</t>
  </si>
  <si>
    <t>Actual   Expenditure Upto                     31-07-16</t>
  </si>
  <si>
    <t>A.</t>
  </si>
  <si>
    <t>Estimate During the Year Donation</t>
  </si>
  <si>
    <t>A</t>
  </si>
  <si>
    <t>Goldmedal Expenses</t>
  </si>
  <si>
    <t>Goldmedal Donation</t>
  </si>
  <si>
    <t>Total Rs.</t>
  </si>
  <si>
    <t>B</t>
  </si>
  <si>
    <t>Other Donation</t>
  </si>
  <si>
    <t>B.</t>
  </si>
  <si>
    <t>Sanskrit Prize Donation Exp.</t>
  </si>
  <si>
    <t>Other Donation/seminar</t>
  </si>
  <si>
    <t>Hemchandracharya Samaroh Expenses</t>
  </si>
  <si>
    <t>Donation for convention Centre Construction</t>
  </si>
  <si>
    <t xml:space="preserve"> Convention Centre Construction Expenses</t>
  </si>
  <si>
    <t>Computer Education (Ladies)</t>
  </si>
  <si>
    <t>C.</t>
  </si>
  <si>
    <t>Other Income</t>
  </si>
  <si>
    <t>Interest of Gold Medal</t>
  </si>
  <si>
    <t>C</t>
  </si>
  <si>
    <t>Expenses Against Earmarked Fund Income</t>
  </si>
  <si>
    <t>MahavirSwami Int.Exp.</t>
  </si>
  <si>
    <t>D.</t>
  </si>
  <si>
    <t>Earmarked Fund Income</t>
  </si>
  <si>
    <t>Dr. Ambedkar Chair Int.Exp.</t>
  </si>
  <si>
    <t>Interest of Mahavir Swami Jayanti Grant</t>
  </si>
  <si>
    <t>Lt. Umashanker Joshi Vyakhyanmala Exp.</t>
  </si>
  <si>
    <t xml:space="preserve">Interest of Dr. Ambedker Chair Grant </t>
  </si>
  <si>
    <t>Manibhai Prajapati Vyakhyanmala Exp.</t>
  </si>
  <si>
    <t>Interest of Lt. Umashanker Joshi Vyakhyanmala</t>
  </si>
  <si>
    <t>Mohanbhai Patel Vyakhyanmala Exp.</t>
  </si>
  <si>
    <t>Interest of Manibhai Prajapati Vyakhyanmala</t>
  </si>
  <si>
    <t>Mugatlal Thanki Int. Exp.</t>
  </si>
  <si>
    <t>Interest of Mohanbhai Patel Vyakhyanmala</t>
  </si>
  <si>
    <t>Guruvandana Vyakhyanmala Exp.</t>
  </si>
  <si>
    <t>Mugatlal Thanki Interest</t>
  </si>
  <si>
    <t>Smt.Vidyaben Dipchand Gardi Chair Exp.</t>
  </si>
  <si>
    <t>Guruvandana Vyakhyanmala</t>
  </si>
  <si>
    <t>Best Athelet Prize Exp.</t>
  </si>
  <si>
    <t>Smt.Vidyaben Dipchand Gardi Chair Interest</t>
  </si>
  <si>
    <t>Running Shild Exp.</t>
  </si>
  <si>
    <t xml:space="preserve">Best Athlete Donation Interest </t>
  </si>
  <si>
    <t>Dr.Tapasvi Nandi Vyakhyanmala</t>
  </si>
  <si>
    <t>Interest of Siddhem Prkashan Nidhi Donetion</t>
  </si>
  <si>
    <t>Shri I. H.  Sheth Scholarship</t>
  </si>
  <si>
    <t>Interest of Hem. Samaroh  Donation</t>
  </si>
  <si>
    <t>Interest of Samajshastra Shishyvruti  Donation</t>
  </si>
  <si>
    <t>Interest of M.A.Sanskrit Student Prize Donation</t>
  </si>
  <si>
    <t>Interest Udichya Donation</t>
  </si>
  <si>
    <t>Grand Total 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</si>
</sst>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25"/>
      <name val="AlgerianD"/>
      <family val="5"/>
    </font>
    <font>
      <sz val="22"/>
      <name val="Pioneer BT"/>
      <family val="5"/>
    </font>
    <font>
      <b/>
      <sz val="11"/>
      <color indexed="1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LMG-Rupen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2" fillId="0" borderId="0" xfId="19" applyFont="1" applyAlignment="1">
      <alignment horizontal="center" vertical="center"/>
      <protection/>
    </xf>
    <xf numFmtId="0" fontId="4" fillId="0" borderId="1" xfId="19" applyFont="1" applyBorder="1" applyAlignment="1">
      <alignment vertical="center"/>
      <protection/>
    </xf>
    <xf numFmtId="0" fontId="5" fillId="2" borderId="2" xfId="19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vertical="center"/>
      <protection/>
    </xf>
    <xf numFmtId="0" fontId="7" fillId="0" borderId="2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 wrapText="1"/>
      <protection/>
    </xf>
    <xf numFmtId="0" fontId="9" fillId="0" borderId="0" xfId="19" applyFont="1" applyAlignment="1">
      <alignment vertical="center"/>
      <protection/>
    </xf>
    <xf numFmtId="0" fontId="10" fillId="0" borderId="2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right" vertical="center" wrapText="1"/>
      <protection/>
    </xf>
    <xf numFmtId="0" fontId="7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left" vertical="center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11" fillId="0" borderId="2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horizontal="left" vertical="center"/>
      <protection/>
    </xf>
    <xf numFmtId="0" fontId="1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horizontal="left" vertical="top" wrapText="1"/>
      <protection/>
    </xf>
    <xf numFmtId="0" fontId="1" fillId="0" borderId="0" xfId="19" applyFont="1" applyAlignment="1">
      <alignment vertical="center" wrapText="1"/>
      <protection/>
    </xf>
    <xf numFmtId="0" fontId="1" fillId="0" borderId="0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right" vertical="center" wrapText="1"/>
      <protection/>
    </xf>
    <xf numFmtId="0" fontId="7" fillId="0" borderId="0" xfId="19" applyFont="1" applyBorder="1" applyAlignment="1">
      <alignment vertical="center"/>
      <protection/>
    </xf>
    <xf numFmtId="0" fontId="9" fillId="0" borderId="0" xfId="19" applyFont="1" applyBorder="1" applyAlignment="1">
      <alignment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9">
      <alignment/>
      <protection/>
    </xf>
    <xf numFmtId="0" fontId="3" fillId="0" borderId="0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85" zoomScaleSheetLayoutView="85" workbookViewId="0" topLeftCell="A1">
      <selection activeCell="F8" sqref="F8"/>
    </sheetView>
  </sheetViews>
  <sheetFormatPr defaultColWidth="9.140625" defaultRowHeight="12.75"/>
  <cols>
    <col min="1" max="1" width="6.57421875" style="1" customWidth="1"/>
    <col min="2" max="2" width="29.00390625" style="2" customWidth="1"/>
    <col min="3" max="3" width="11.57421875" style="3" customWidth="1"/>
    <col min="4" max="4" width="11.8515625" style="3" customWidth="1"/>
    <col min="5" max="5" width="12.28125" style="3" customWidth="1"/>
    <col min="6" max="6" width="10.8515625" style="3" customWidth="1"/>
    <col min="7" max="7" width="11.00390625" style="3" customWidth="1"/>
    <col min="8" max="8" width="5.140625" style="4" customWidth="1"/>
    <col min="9" max="9" width="28.28125" style="3" customWidth="1"/>
    <col min="10" max="10" width="12.28125" style="3" customWidth="1"/>
    <col min="11" max="11" width="12.00390625" style="3" customWidth="1"/>
    <col min="12" max="12" width="13.28125" style="3" customWidth="1"/>
    <col min="13" max="13" width="12.00390625" style="3" customWidth="1"/>
    <col min="14" max="14" width="11.28125" style="3" customWidth="1"/>
    <col min="15" max="16384" width="9.140625" style="3" customWidth="1"/>
  </cols>
  <sheetData>
    <row r="1" spans="1:14" ht="2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.5" customHeight="1">
      <c r="A2" s="33" t="s">
        <v>1</v>
      </c>
      <c r="B2" s="33"/>
      <c r="C2" s="33"/>
      <c r="D2" s="33"/>
      <c r="E2" s="33"/>
      <c r="F2" s="33"/>
      <c r="G2" s="33"/>
      <c r="H2" s="5"/>
      <c r="I2" s="34" t="s">
        <v>2</v>
      </c>
      <c r="J2" s="34"/>
      <c r="K2" s="34"/>
      <c r="L2" s="34"/>
      <c r="M2" s="34"/>
      <c r="N2" s="34"/>
    </row>
    <row r="3" spans="1:14" s="7" customFormat="1" ht="71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3</v>
      </c>
      <c r="I3" s="6" t="s">
        <v>4</v>
      </c>
      <c r="J3" s="6" t="s">
        <v>10</v>
      </c>
      <c r="K3" s="6" t="s">
        <v>6</v>
      </c>
      <c r="L3" s="6" t="s">
        <v>11</v>
      </c>
      <c r="M3" s="6" t="s">
        <v>8</v>
      </c>
      <c r="N3" s="6" t="s">
        <v>9</v>
      </c>
    </row>
    <row r="4" spans="1:14" s="12" customFormat="1" ht="34.5" customHeight="1">
      <c r="A4" s="8" t="s">
        <v>12</v>
      </c>
      <c r="B4" s="9" t="s">
        <v>13</v>
      </c>
      <c r="C4" s="10"/>
      <c r="D4" s="10"/>
      <c r="E4" s="10"/>
      <c r="F4" s="10"/>
      <c r="G4" s="10"/>
      <c r="H4" s="8" t="s">
        <v>14</v>
      </c>
      <c r="I4" s="11" t="s">
        <v>15</v>
      </c>
      <c r="J4" s="10">
        <v>245573</v>
      </c>
      <c r="K4" s="10">
        <v>200000</v>
      </c>
      <c r="L4" s="10">
        <v>220000</v>
      </c>
      <c r="M4" s="10">
        <v>200000</v>
      </c>
      <c r="N4" s="10">
        <v>300000</v>
      </c>
    </row>
    <row r="5" spans="1:14" s="12" customFormat="1" ht="21.75" customHeight="1">
      <c r="A5" s="13">
        <v>1</v>
      </c>
      <c r="B5" s="11" t="s">
        <v>16</v>
      </c>
      <c r="C5" s="10">
        <v>153000</v>
      </c>
      <c r="D5" s="10">
        <v>153000</v>
      </c>
      <c r="E5" s="10">
        <v>161000</v>
      </c>
      <c r="F5" s="10">
        <v>153000</v>
      </c>
      <c r="G5" s="10">
        <v>102000</v>
      </c>
      <c r="H5" s="8"/>
      <c r="I5" s="14" t="s">
        <v>17</v>
      </c>
      <c r="J5" s="15">
        <f>SUM(J4)</f>
        <v>245573</v>
      </c>
      <c r="K5" s="15">
        <f>SUM(K4)</f>
        <v>200000</v>
      </c>
      <c r="L5" s="15">
        <f>SUM(L4)</f>
        <v>220000</v>
      </c>
      <c r="M5" s="15">
        <f>SUM(M4)</f>
        <v>200000</v>
      </c>
      <c r="N5" s="15">
        <f>SUM(N4)</f>
        <v>300000</v>
      </c>
    </row>
    <row r="6" spans="1:14" s="12" customFormat="1" ht="22.5" customHeight="1">
      <c r="A6" s="16"/>
      <c r="B6" s="14" t="s">
        <v>17</v>
      </c>
      <c r="C6" s="15">
        <f>SUM(C5)</f>
        <v>153000</v>
      </c>
      <c r="D6" s="15">
        <f>SUM(D5)</f>
        <v>153000</v>
      </c>
      <c r="E6" s="15">
        <f>SUM(E5)</f>
        <v>161000</v>
      </c>
      <c r="F6" s="15">
        <f>SUM(F5)</f>
        <v>153000</v>
      </c>
      <c r="G6" s="15">
        <f>SUM(G5)</f>
        <v>102000</v>
      </c>
      <c r="H6" s="8" t="s">
        <v>18</v>
      </c>
      <c r="I6" s="17" t="s">
        <v>19</v>
      </c>
      <c r="J6" s="15"/>
      <c r="K6" s="15"/>
      <c r="L6" s="15"/>
      <c r="M6" s="15"/>
      <c r="N6" s="15"/>
    </row>
    <row r="7" spans="1:14" s="12" customFormat="1" ht="15.75">
      <c r="A7" s="8" t="s">
        <v>20</v>
      </c>
      <c r="B7" s="9" t="s">
        <v>19</v>
      </c>
      <c r="C7" s="10"/>
      <c r="D7" s="10"/>
      <c r="E7" s="10"/>
      <c r="F7" s="10"/>
      <c r="G7" s="10"/>
      <c r="H7" s="16">
        <v>1</v>
      </c>
      <c r="I7" s="11" t="s">
        <v>21</v>
      </c>
      <c r="J7" s="10">
        <v>0</v>
      </c>
      <c r="K7" s="10">
        <v>40000</v>
      </c>
      <c r="L7" s="10">
        <v>0</v>
      </c>
      <c r="M7" s="10">
        <v>40000</v>
      </c>
      <c r="N7" s="10">
        <v>35000</v>
      </c>
    </row>
    <row r="8" spans="1:14" s="12" customFormat="1" ht="31.5">
      <c r="A8" s="16">
        <v>1</v>
      </c>
      <c r="B8" s="11" t="s">
        <v>22</v>
      </c>
      <c r="C8" s="10">
        <v>108000</v>
      </c>
      <c r="D8" s="10">
        <v>100000</v>
      </c>
      <c r="E8" s="10">
        <v>5000</v>
      </c>
      <c r="F8" s="10">
        <v>100000</v>
      </c>
      <c r="G8" s="10">
        <v>100000</v>
      </c>
      <c r="H8" s="16">
        <v>2</v>
      </c>
      <c r="I8" s="11" t="s">
        <v>23</v>
      </c>
      <c r="J8" s="10">
        <v>153806</v>
      </c>
      <c r="K8" s="10">
        <v>50000</v>
      </c>
      <c r="L8" s="10">
        <v>0</v>
      </c>
      <c r="M8" s="10">
        <v>50000</v>
      </c>
      <c r="N8" s="10">
        <v>40000</v>
      </c>
    </row>
    <row r="9" spans="1:14" s="12" customFormat="1" ht="31.5">
      <c r="A9" s="16">
        <v>2</v>
      </c>
      <c r="B9" s="11" t="s">
        <v>24</v>
      </c>
      <c r="C9" s="10">
        <v>10000000</v>
      </c>
      <c r="D9" s="10">
        <v>0</v>
      </c>
      <c r="E9" s="10">
        <v>0</v>
      </c>
      <c r="F9" s="10">
        <v>10000000</v>
      </c>
      <c r="G9" s="10">
        <v>0</v>
      </c>
      <c r="H9" s="16">
        <v>3</v>
      </c>
      <c r="I9" s="11" t="s">
        <v>25</v>
      </c>
      <c r="J9" s="10">
        <v>0</v>
      </c>
      <c r="K9" s="10">
        <v>7500000</v>
      </c>
      <c r="L9" s="10">
        <v>0</v>
      </c>
      <c r="M9" s="10">
        <v>1000000</v>
      </c>
      <c r="N9" s="10">
        <v>10000000</v>
      </c>
    </row>
    <row r="10" spans="1:14" s="12" customFormat="1" ht="15.75">
      <c r="A10" s="16"/>
      <c r="B10" s="14" t="s">
        <v>17</v>
      </c>
      <c r="C10" s="15">
        <f>SUM(C8:C9)</f>
        <v>10108000</v>
      </c>
      <c r="D10" s="15">
        <f>SUM(D8:D9)</f>
        <v>100000</v>
      </c>
      <c r="E10" s="15">
        <f>SUM(E8:E9)</f>
        <v>5000</v>
      </c>
      <c r="F10" s="15">
        <f>SUM(F8:F9)</f>
        <v>10100000</v>
      </c>
      <c r="G10" s="15">
        <f>SUM(G8:G9)</f>
        <v>100000</v>
      </c>
      <c r="H10" s="16">
        <v>4</v>
      </c>
      <c r="I10" s="18" t="s">
        <v>26</v>
      </c>
      <c r="J10" s="10">
        <v>0</v>
      </c>
      <c r="K10" s="10">
        <v>25000</v>
      </c>
      <c r="L10" s="10">
        <v>0</v>
      </c>
      <c r="M10" s="10">
        <v>25000</v>
      </c>
      <c r="N10" s="10">
        <v>20000</v>
      </c>
    </row>
    <row r="11" spans="1:14" s="12" customFormat="1" ht="15.75">
      <c r="A11" s="8" t="s">
        <v>27</v>
      </c>
      <c r="B11" s="9" t="s">
        <v>28</v>
      </c>
      <c r="C11" s="10"/>
      <c r="D11" s="10"/>
      <c r="E11" s="10"/>
      <c r="F11" s="10"/>
      <c r="G11" s="10"/>
      <c r="H11" s="16"/>
      <c r="I11" s="14" t="s">
        <v>17</v>
      </c>
      <c r="J11" s="15">
        <f>SUM(J7:J10)</f>
        <v>153806</v>
      </c>
      <c r="K11" s="15">
        <f>SUM(K7:K10)</f>
        <v>7615000</v>
      </c>
      <c r="L11" s="15">
        <f>SUM(L7:L10)</f>
        <v>0</v>
      </c>
      <c r="M11" s="15">
        <f>SUM(M7:M10)</f>
        <v>1115000</v>
      </c>
      <c r="N11" s="15">
        <f>SUM(N7:N10)</f>
        <v>10095000</v>
      </c>
    </row>
    <row r="12" spans="1:14" s="12" customFormat="1" ht="30.75" customHeight="1">
      <c r="A12" s="16">
        <v>1</v>
      </c>
      <c r="B12" s="11" t="s">
        <v>29</v>
      </c>
      <c r="C12" s="10">
        <v>233848</v>
      </c>
      <c r="D12" s="10">
        <v>160000</v>
      </c>
      <c r="E12" s="10">
        <v>5674</v>
      </c>
      <c r="F12" s="10">
        <v>160000</v>
      </c>
      <c r="G12" s="10">
        <v>200000</v>
      </c>
      <c r="H12" s="19" t="s">
        <v>30</v>
      </c>
      <c r="I12" s="20" t="s">
        <v>31</v>
      </c>
      <c r="J12" s="10"/>
      <c r="K12" s="10"/>
      <c r="L12" s="10"/>
      <c r="M12" s="10"/>
      <c r="N12" s="10"/>
    </row>
    <row r="13" spans="1:14" s="12" customFormat="1" ht="20.25" customHeight="1">
      <c r="A13" s="16"/>
      <c r="B13" s="14" t="s">
        <v>17</v>
      </c>
      <c r="C13" s="15">
        <f>SUM(C12)</f>
        <v>233848</v>
      </c>
      <c r="D13" s="15">
        <f>SUM(D12)</f>
        <v>160000</v>
      </c>
      <c r="E13" s="15">
        <f>SUM(E12)</f>
        <v>5674</v>
      </c>
      <c r="F13" s="15">
        <f>SUM(F12)</f>
        <v>160000</v>
      </c>
      <c r="G13" s="15">
        <f>SUM(G12)</f>
        <v>200000</v>
      </c>
      <c r="H13" s="16">
        <v>1</v>
      </c>
      <c r="I13" s="11" t="s">
        <v>32</v>
      </c>
      <c r="J13" s="10">
        <v>0</v>
      </c>
      <c r="K13" s="10">
        <v>70000</v>
      </c>
      <c r="L13" s="10">
        <v>0</v>
      </c>
      <c r="M13" s="10">
        <v>70000</v>
      </c>
      <c r="N13" s="10">
        <v>50000</v>
      </c>
    </row>
    <row r="14" spans="1:14" s="12" customFormat="1" ht="20.25" customHeight="1">
      <c r="A14" s="8" t="s">
        <v>33</v>
      </c>
      <c r="B14" s="21" t="s">
        <v>34</v>
      </c>
      <c r="C14" s="10"/>
      <c r="D14" s="10"/>
      <c r="E14" s="10"/>
      <c r="F14" s="10"/>
      <c r="G14" s="10"/>
      <c r="H14" s="16">
        <v>2</v>
      </c>
      <c r="I14" s="22" t="s">
        <v>35</v>
      </c>
      <c r="J14" s="10">
        <v>6000</v>
      </c>
      <c r="K14" s="10">
        <v>35000</v>
      </c>
      <c r="L14" s="10">
        <v>0</v>
      </c>
      <c r="M14" s="10">
        <v>35000</v>
      </c>
      <c r="N14" s="10">
        <v>35000</v>
      </c>
    </row>
    <row r="15" spans="1:14" s="12" customFormat="1" ht="32.25" customHeight="1">
      <c r="A15" s="16">
        <v>1</v>
      </c>
      <c r="B15" s="18" t="s">
        <v>36</v>
      </c>
      <c r="C15" s="10">
        <v>130000</v>
      </c>
      <c r="D15" s="10">
        <v>75000</v>
      </c>
      <c r="E15" s="10">
        <v>0</v>
      </c>
      <c r="F15" s="10">
        <v>75000</v>
      </c>
      <c r="G15" s="10">
        <v>700000</v>
      </c>
      <c r="H15" s="16">
        <v>3</v>
      </c>
      <c r="I15" s="18" t="s">
        <v>37</v>
      </c>
      <c r="J15" s="10">
        <v>0</v>
      </c>
      <c r="K15" s="23">
        <v>3000</v>
      </c>
      <c r="L15" s="10">
        <v>0</v>
      </c>
      <c r="M15" s="23">
        <v>3000</v>
      </c>
      <c r="N15" s="23">
        <v>5000</v>
      </c>
    </row>
    <row r="16" spans="1:14" s="12" customFormat="1" ht="34.5" customHeight="1">
      <c r="A16" s="16">
        <v>2</v>
      </c>
      <c r="B16" s="18" t="s">
        <v>38</v>
      </c>
      <c r="C16" s="10">
        <v>45000</v>
      </c>
      <c r="D16" s="10">
        <v>40000</v>
      </c>
      <c r="E16" s="10">
        <v>0</v>
      </c>
      <c r="F16" s="10">
        <v>40000</v>
      </c>
      <c r="G16" s="10">
        <v>35000</v>
      </c>
      <c r="H16" s="16">
        <v>4</v>
      </c>
      <c r="I16" s="24" t="s">
        <v>39</v>
      </c>
      <c r="J16" s="10">
        <v>2500</v>
      </c>
      <c r="K16" s="23">
        <v>2400</v>
      </c>
      <c r="L16" s="10">
        <v>0</v>
      </c>
      <c r="M16" s="23">
        <v>2400</v>
      </c>
      <c r="N16" s="23">
        <v>5000</v>
      </c>
    </row>
    <row r="17" spans="1:14" s="12" customFormat="1" ht="31.5">
      <c r="A17" s="16">
        <v>3</v>
      </c>
      <c r="B17" s="11" t="s">
        <v>40</v>
      </c>
      <c r="C17" s="10">
        <v>2327</v>
      </c>
      <c r="D17" s="10">
        <v>2000</v>
      </c>
      <c r="E17" s="10">
        <v>0</v>
      </c>
      <c r="F17" s="10">
        <v>2000</v>
      </c>
      <c r="G17" s="10">
        <v>2000</v>
      </c>
      <c r="H17" s="16">
        <v>5</v>
      </c>
      <c r="I17" s="18" t="s">
        <v>41</v>
      </c>
      <c r="J17" s="10">
        <v>0</v>
      </c>
      <c r="K17" s="23">
        <v>35000</v>
      </c>
      <c r="L17" s="10">
        <v>0</v>
      </c>
      <c r="M17" s="23">
        <v>35000</v>
      </c>
      <c r="N17" s="23">
        <v>35000</v>
      </c>
    </row>
    <row r="18" spans="1:14" s="12" customFormat="1" ht="31.5" customHeight="1">
      <c r="A18" s="16">
        <v>4</v>
      </c>
      <c r="B18" s="18" t="s">
        <v>42</v>
      </c>
      <c r="C18" s="10">
        <v>3491</v>
      </c>
      <c r="D18" s="10">
        <v>2000</v>
      </c>
      <c r="E18" s="10">
        <v>0</v>
      </c>
      <c r="F18" s="10">
        <v>2500</v>
      </c>
      <c r="G18" s="10">
        <v>2000</v>
      </c>
      <c r="H18" s="16">
        <v>6</v>
      </c>
      <c r="I18" s="10" t="s">
        <v>43</v>
      </c>
      <c r="J18" s="10">
        <v>0</v>
      </c>
      <c r="K18" s="10">
        <v>400</v>
      </c>
      <c r="L18" s="10">
        <v>0</v>
      </c>
      <c r="M18" s="10">
        <v>400</v>
      </c>
      <c r="N18" s="10">
        <v>500</v>
      </c>
    </row>
    <row r="19" spans="1:14" s="12" customFormat="1" ht="30.75" customHeight="1">
      <c r="A19" s="16">
        <v>5</v>
      </c>
      <c r="B19" s="11" t="s">
        <v>44</v>
      </c>
      <c r="C19" s="10">
        <v>40000</v>
      </c>
      <c r="D19" s="10">
        <v>40000</v>
      </c>
      <c r="E19" s="10">
        <v>0</v>
      </c>
      <c r="F19" s="10">
        <v>40000</v>
      </c>
      <c r="G19" s="10">
        <v>35000</v>
      </c>
      <c r="H19" s="16">
        <v>7</v>
      </c>
      <c r="I19" s="18" t="s">
        <v>45</v>
      </c>
      <c r="J19" s="10">
        <v>0</v>
      </c>
      <c r="K19" s="10">
        <v>8000</v>
      </c>
      <c r="L19" s="10">
        <v>0</v>
      </c>
      <c r="M19" s="10">
        <v>8000</v>
      </c>
      <c r="N19" s="10">
        <v>7000</v>
      </c>
    </row>
    <row r="20" spans="1:14" s="12" customFormat="1" ht="31.5">
      <c r="A20" s="16">
        <v>6</v>
      </c>
      <c r="B20" s="18" t="s">
        <v>46</v>
      </c>
      <c r="C20" s="10">
        <v>581</v>
      </c>
      <c r="D20" s="10">
        <v>400</v>
      </c>
      <c r="E20" s="10">
        <v>0</v>
      </c>
      <c r="F20" s="10">
        <v>400</v>
      </c>
      <c r="G20" s="10">
        <v>400</v>
      </c>
      <c r="H20" s="16">
        <v>8</v>
      </c>
      <c r="I20" s="18" t="s">
        <v>47</v>
      </c>
      <c r="J20" s="10">
        <v>513373</v>
      </c>
      <c r="K20" s="10">
        <v>700000</v>
      </c>
      <c r="L20" s="10">
        <v>232914</v>
      </c>
      <c r="M20" s="10">
        <v>700000</v>
      </c>
      <c r="N20" s="10">
        <v>700000</v>
      </c>
    </row>
    <row r="21" spans="1:14" s="12" customFormat="1" ht="18.75" customHeight="1">
      <c r="A21" s="16">
        <v>7</v>
      </c>
      <c r="B21" s="11" t="s">
        <v>48</v>
      </c>
      <c r="C21" s="10">
        <v>10401</v>
      </c>
      <c r="D21" s="10">
        <v>8000</v>
      </c>
      <c r="E21" s="10">
        <v>9749</v>
      </c>
      <c r="F21" s="10">
        <v>10000</v>
      </c>
      <c r="G21" s="10">
        <v>7000</v>
      </c>
      <c r="H21" s="16">
        <v>9</v>
      </c>
      <c r="I21" s="18" t="s">
        <v>49</v>
      </c>
      <c r="J21" s="10">
        <v>1500</v>
      </c>
      <c r="K21" s="10">
        <v>1500</v>
      </c>
      <c r="L21" s="10">
        <v>0</v>
      </c>
      <c r="M21" s="10">
        <v>1500</v>
      </c>
      <c r="N21" s="10">
        <v>1500</v>
      </c>
    </row>
    <row r="22" spans="1:14" s="12" customFormat="1" ht="31.5">
      <c r="A22" s="16">
        <v>8</v>
      </c>
      <c r="B22" s="18" t="s">
        <v>50</v>
      </c>
      <c r="C22" s="10">
        <v>1000452</v>
      </c>
      <c r="D22" s="10">
        <v>750000</v>
      </c>
      <c r="E22" s="10">
        <v>0</v>
      </c>
      <c r="F22" s="10">
        <v>800000</v>
      </c>
      <c r="G22" s="10">
        <v>700000</v>
      </c>
      <c r="H22" s="16">
        <v>10</v>
      </c>
      <c r="I22" s="11" t="s">
        <v>51</v>
      </c>
      <c r="J22" s="10">
        <v>4000</v>
      </c>
      <c r="K22" s="10">
        <v>4500</v>
      </c>
      <c r="L22" s="10">
        <v>0</v>
      </c>
      <c r="M22" s="10">
        <v>4500</v>
      </c>
      <c r="N22" s="10">
        <v>4000</v>
      </c>
    </row>
    <row r="23" spans="1:14" s="12" customFormat="1" ht="31.5" customHeight="1">
      <c r="A23" s="16">
        <v>9</v>
      </c>
      <c r="B23" s="18" t="s">
        <v>52</v>
      </c>
      <c r="C23" s="10">
        <v>3986</v>
      </c>
      <c r="D23" s="10">
        <v>2000</v>
      </c>
      <c r="E23" s="10">
        <v>0</v>
      </c>
      <c r="F23" s="10">
        <v>2000</v>
      </c>
      <c r="G23" s="10">
        <v>2000</v>
      </c>
      <c r="H23" s="16">
        <v>11</v>
      </c>
      <c r="I23" s="25" t="s">
        <v>53</v>
      </c>
      <c r="J23" s="10">
        <v>8750</v>
      </c>
      <c r="K23" s="10">
        <v>9000</v>
      </c>
      <c r="L23" s="10">
        <v>0</v>
      </c>
      <c r="M23" s="10">
        <v>9000</v>
      </c>
      <c r="N23" s="10">
        <v>8000</v>
      </c>
    </row>
    <row r="24" spans="1:14" s="12" customFormat="1" ht="31.5">
      <c r="A24" s="16">
        <v>10</v>
      </c>
      <c r="B24" s="18" t="s">
        <v>54</v>
      </c>
      <c r="C24" s="10">
        <v>19343</v>
      </c>
      <c r="D24" s="10">
        <v>60000</v>
      </c>
      <c r="E24" s="10">
        <v>0</v>
      </c>
      <c r="F24" s="10">
        <v>80000</v>
      </c>
      <c r="G24" s="10">
        <v>50000</v>
      </c>
      <c r="H24" s="16">
        <v>12</v>
      </c>
      <c r="I24" s="11" t="s">
        <v>55</v>
      </c>
      <c r="J24" s="10">
        <v>5500</v>
      </c>
      <c r="K24" s="10">
        <v>5500</v>
      </c>
      <c r="L24" s="10">
        <v>5000</v>
      </c>
      <c r="M24" s="10">
        <v>5500</v>
      </c>
      <c r="N24" s="10">
        <v>5000</v>
      </c>
    </row>
    <row r="25" spans="1:14" s="12" customFormat="1" ht="30.75" customHeight="1">
      <c r="A25" s="16">
        <v>11</v>
      </c>
      <c r="B25" s="18" t="s">
        <v>56</v>
      </c>
      <c r="C25" s="10">
        <v>60000</v>
      </c>
      <c r="D25" s="10">
        <v>40000</v>
      </c>
      <c r="E25" s="10">
        <v>0</v>
      </c>
      <c r="F25" s="10">
        <v>40000</v>
      </c>
      <c r="G25" s="10">
        <v>35000</v>
      </c>
      <c r="H25" s="16"/>
      <c r="I25" s="14" t="s">
        <v>17</v>
      </c>
      <c r="J25" s="15">
        <f>SUM(J13:J24)</f>
        <v>541623</v>
      </c>
      <c r="K25" s="15">
        <f>SUM(K13:K24)</f>
        <v>874300</v>
      </c>
      <c r="L25" s="15">
        <f>SUM(L13:L24)</f>
        <v>237914</v>
      </c>
      <c r="M25" s="15">
        <f>SUM(M13:M24)</f>
        <v>874300</v>
      </c>
      <c r="N25" s="15">
        <f>SUM(N13:N24)</f>
        <v>856000</v>
      </c>
    </row>
    <row r="26" spans="1:14" s="12" customFormat="1" ht="33.75" customHeight="1">
      <c r="A26" s="16">
        <v>12</v>
      </c>
      <c r="B26" s="18" t="s">
        <v>57</v>
      </c>
      <c r="C26" s="10">
        <v>11636</v>
      </c>
      <c r="D26" s="10">
        <v>8000</v>
      </c>
      <c r="E26" s="10">
        <v>0</v>
      </c>
      <c r="F26" s="10">
        <v>8500</v>
      </c>
      <c r="G26" s="10">
        <v>7000</v>
      </c>
      <c r="H26" s="16"/>
      <c r="I26" s="14"/>
      <c r="J26" s="15"/>
      <c r="K26" s="15"/>
      <c r="L26" s="15"/>
      <c r="M26" s="15"/>
      <c r="N26" s="15"/>
    </row>
    <row r="27" spans="1:14" s="12" customFormat="1" ht="33.75" customHeight="1">
      <c r="A27" s="16">
        <v>13</v>
      </c>
      <c r="B27" s="18" t="s">
        <v>58</v>
      </c>
      <c r="C27" s="10">
        <v>58183</v>
      </c>
      <c r="D27" s="10">
        <v>40000</v>
      </c>
      <c r="E27" s="10">
        <v>0</v>
      </c>
      <c r="F27" s="10">
        <v>42000</v>
      </c>
      <c r="G27" s="10">
        <v>35000</v>
      </c>
      <c r="H27" s="16"/>
      <c r="I27" s="11"/>
      <c r="J27" s="10"/>
      <c r="K27" s="10"/>
      <c r="L27" s="10"/>
      <c r="M27" s="10"/>
      <c r="N27" s="10"/>
    </row>
    <row r="28" spans="1:14" s="12" customFormat="1" ht="20.25" customHeight="1">
      <c r="A28" s="16">
        <v>14</v>
      </c>
      <c r="B28" s="18" t="s">
        <v>59</v>
      </c>
      <c r="C28" s="10">
        <v>15000</v>
      </c>
      <c r="D28" s="10">
        <v>18000</v>
      </c>
      <c r="E28" s="10">
        <v>1668</v>
      </c>
      <c r="F28" s="10">
        <v>18000</v>
      </c>
      <c r="G28" s="10">
        <v>17000</v>
      </c>
      <c r="H28" s="16"/>
      <c r="I28" s="11"/>
      <c r="J28" s="10"/>
      <c r="K28" s="10"/>
      <c r="L28" s="10"/>
      <c r="M28" s="10"/>
      <c r="N28" s="10"/>
    </row>
    <row r="29" spans="1:14" s="12" customFormat="1" ht="32.25" customHeight="1">
      <c r="A29" s="16">
        <v>15</v>
      </c>
      <c r="B29" s="25" t="s">
        <v>53</v>
      </c>
      <c r="C29" s="10">
        <v>7000</v>
      </c>
      <c r="D29" s="10">
        <v>7500</v>
      </c>
      <c r="E29" s="10">
        <v>0</v>
      </c>
      <c r="F29" s="10">
        <v>7500</v>
      </c>
      <c r="G29" s="10">
        <v>7000</v>
      </c>
      <c r="H29" s="16"/>
      <c r="I29" s="11"/>
      <c r="J29" s="10"/>
      <c r="K29" s="10"/>
      <c r="L29" s="10"/>
      <c r="M29" s="10"/>
      <c r="N29" s="10"/>
    </row>
    <row r="30" spans="1:14" s="12" customFormat="1" ht="18.75" customHeight="1">
      <c r="A30" s="16">
        <v>16</v>
      </c>
      <c r="B30" s="11" t="s">
        <v>55</v>
      </c>
      <c r="C30" s="10">
        <v>17254</v>
      </c>
      <c r="D30" s="10">
        <v>4500</v>
      </c>
      <c r="E30" s="10">
        <v>0</v>
      </c>
      <c r="F30" s="10">
        <v>4500</v>
      </c>
      <c r="G30" s="10">
        <v>5000</v>
      </c>
      <c r="H30" s="16"/>
      <c r="I30" s="11"/>
      <c r="J30" s="10"/>
      <c r="K30" s="10"/>
      <c r="L30" s="10"/>
      <c r="M30" s="10"/>
      <c r="N30" s="10"/>
    </row>
    <row r="31" spans="1:14" s="12" customFormat="1" ht="15.75">
      <c r="A31" s="16"/>
      <c r="B31" s="14" t="s">
        <v>17</v>
      </c>
      <c r="C31" s="15">
        <f>SUM(C15:C30)</f>
        <v>1424654</v>
      </c>
      <c r="D31" s="15">
        <f>SUM(D15:D30)</f>
        <v>1097400</v>
      </c>
      <c r="E31" s="15">
        <f>SUM(E15:E30)</f>
        <v>11417</v>
      </c>
      <c r="F31" s="15">
        <f>SUM(F15:F30)</f>
        <v>1172400</v>
      </c>
      <c r="G31" s="15">
        <f>SUM(G15:G30)</f>
        <v>1639400</v>
      </c>
      <c r="H31" s="16"/>
      <c r="I31" s="14"/>
      <c r="J31" s="15"/>
      <c r="K31" s="15"/>
      <c r="L31" s="15"/>
      <c r="M31" s="15"/>
      <c r="N31" s="15"/>
    </row>
    <row r="32" spans="1:14" s="12" customFormat="1" ht="20.25" customHeight="1">
      <c r="A32" s="16"/>
      <c r="B32" s="14" t="s">
        <v>60</v>
      </c>
      <c r="C32" s="15">
        <f>C6+C10+C13+C31</f>
        <v>11919502</v>
      </c>
      <c r="D32" s="15">
        <f>D6+D10+D13+D31</f>
        <v>1510400</v>
      </c>
      <c r="E32" s="15">
        <f>E6+E10+E13+E31</f>
        <v>183091</v>
      </c>
      <c r="F32" s="15">
        <f>F6+F10+F13+F31</f>
        <v>11585400</v>
      </c>
      <c r="G32" s="15">
        <f>G6+G10+G13+G31</f>
        <v>2041400</v>
      </c>
      <c r="H32" s="16"/>
      <c r="I32" s="14" t="s">
        <v>60</v>
      </c>
      <c r="J32" s="15">
        <f>J5+J11+J25</f>
        <v>941002</v>
      </c>
      <c r="K32" s="15">
        <f>K5+K11+K25</f>
        <v>8689300</v>
      </c>
      <c r="L32" s="15">
        <f>L5+L11+L25</f>
        <v>457914</v>
      </c>
      <c r="M32" s="15">
        <f>M5+M11+M25</f>
        <v>2189300</v>
      </c>
      <c r="N32" s="15">
        <f>N5+N11+N25</f>
        <v>11251000</v>
      </c>
    </row>
    <row r="33" spans="1:14" s="12" customFormat="1" ht="15.75">
      <c r="A33" s="26"/>
      <c r="B33" s="27"/>
      <c r="C33" s="28"/>
      <c r="D33" s="28"/>
      <c r="E33" s="28"/>
      <c r="F33" s="28"/>
      <c r="G33" s="28"/>
      <c r="H33" s="26"/>
      <c r="I33" s="27"/>
      <c r="J33" s="28"/>
      <c r="K33" s="28"/>
      <c r="L33" s="28"/>
      <c r="M33" s="28"/>
      <c r="N33" s="28"/>
    </row>
    <row r="34" spans="1:3" s="12" customFormat="1" ht="15.75">
      <c r="A34" s="26"/>
      <c r="B34" s="2"/>
      <c r="C34" s="2"/>
    </row>
    <row r="35" spans="1:9" s="12" customFormat="1" ht="15.75">
      <c r="A35" s="26"/>
      <c r="B35" s="29"/>
      <c r="G35" s="29"/>
      <c r="H35" s="26"/>
      <c r="I35" s="29"/>
    </row>
    <row r="36" spans="1:8" s="12" customFormat="1" ht="15.75">
      <c r="A36" s="1"/>
      <c r="B36" s="25"/>
      <c r="H36" s="30"/>
    </row>
    <row r="37" spans="1:8" s="12" customFormat="1" ht="15.75">
      <c r="A37" s="1"/>
      <c r="B37" s="25"/>
      <c r="H37" s="30"/>
    </row>
    <row r="38" spans="1:8" s="12" customFormat="1" ht="15.75">
      <c r="A38" s="1"/>
      <c r="B38" s="25"/>
      <c r="H38" s="30"/>
    </row>
    <row r="39" spans="1:8" s="12" customFormat="1" ht="15.75">
      <c r="A39" s="1"/>
      <c r="B39" s="25"/>
      <c r="H39" s="30"/>
    </row>
    <row r="40" spans="1:8" s="12" customFormat="1" ht="15.75">
      <c r="A40" s="1"/>
      <c r="B40" s="25"/>
      <c r="H40" s="30"/>
    </row>
    <row r="41" spans="1:8" s="12" customFormat="1" ht="15.75">
      <c r="A41" s="1"/>
      <c r="B41" s="25"/>
      <c r="H41" s="30"/>
    </row>
    <row r="42" spans="1:8" s="12" customFormat="1" ht="15.75">
      <c r="A42" s="1"/>
      <c r="B42" s="25"/>
      <c r="H42" s="30"/>
    </row>
    <row r="43" spans="1:8" s="12" customFormat="1" ht="15.75">
      <c r="A43" s="1"/>
      <c r="B43" s="25"/>
      <c r="H43" s="30"/>
    </row>
    <row r="44" spans="1:8" s="12" customFormat="1" ht="15.75">
      <c r="A44" s="1"/>
      <c r="B44" s="25"/>
      <c r="H44" s="30"/>
    </row>
    <row r="45" spans="1:8" s="12" customFormat="1" ht="15.75">
      <c r="A45" s="1"/>
      <c r="B45" s="25"/>
      <c r="H45" s="30"/>
    </row>
    <row r="46" spans="1:8" s="12" customFormat="1" ht="15.75">
      <c r="A46" s="1"/>
      <c r="B46" s="25"/>
      <c r="H46" s="30"/>
    </row>
    <row r="47" spans="1:8" s="12" customFormat="1" ht="15.75">
      <c r="A47" s="1"/>
      <c r="B47" s="25"/>
      <c r="H47" s="30"/>
    </row>
    <row r="48" spans="1:8" s="12" customFormat="1" ht="15.75">
      <c r="A48" s="1"/>
      <c r="B48" s="25"/>
      <c r="H48" s="30"/>
    </row>
    <row r="49" spans="1:8" s="12" customFormat="1" ht="15.75">
      <c r="A49" s="1"/>
      <c r="B49" s="25"/>
      <c r="H49" s="30"/>
    </row>
    <row r="50" spans="1:8" s="12" customFormat="1" ht="15.75">
      <c r="A50" s="1"/>
      <c r="B50" s="25"/>
      <c r="H50" s="30"/>
    </row>
    <row r="51" spans="1:8" s="12" customFormat="1" ht="15.75">
      <c r="A51" s="1"/>
      <c r="B51" s="25"/>
      <c r="H51" s="30"/>
    </row>
    <row r="52" spans="1:8" s="12" customFormat="1" ht="15.75">
      <c r="A52" s="1"/>
      <c r="B52" s="25"/>
      <c r="H52" s="30"/>
    </row>
    <row r="53" spans="1:8" s="12" customFormat="1" ht="15.75">
      <c r="A53" s="1"/>
      <c r="B53" s="25"/>
      <c r="H53" s="30"/>
    </row>
    <row r="54" spans="1:8" s="12" customFormat="1" ht="15.75">
      <c r="A54" s="1"/>
      <c r="B54" s="25"/>
      <c r="H54" s="30"/>
    </row>
    <row r="55" spans="1:8" s="12" customFormat="1" ht="15.75">
      <c r="A55" s="1"/>
      <c r="B55" s="25"/>
      <c r="H55" s="30"/>
    </row>
    <row r="56" spans="1:8" s="12" customFormat="1" ht="15.75">
      <c r="A56" s="1"/>
      <c r="B56" s="25"/>
      <c r="H56" s="30"/>
    </row>
    <row r="57" spans="1:8" s="12" customFormat="1" ht="15.75">
      <c r="A57" s="1"/>
      <c r="B57" s="25"/>
      <c r="H57" s="30"/>
    </row>
    <row r="58" spans="1:8" s="12" customFormat="1" ht="15.75">
      <c r="A58" s="1"/>
      <c r="B58" s="25"/>
      <c r="H58" s="30"/>
    </row>
    <row r="59" spans="1:8" s="12" customFormat="1" ht="15.75">
      <c r="A59" s="1"/>
      <c r="B59" s="25"/>
      <c r="H59" s="30"/>
    </row>
    <row r="60" spans="1:8" s="12" customFormat="1" ht="15.75">
      <c r="A60" s="1"/>
      <c r="B60" s="25"/>
      <c r="H60" s="30"/>
    </row>
    <row r="61" spans="1:8" s="12" customFormat="1" ht="15.75">
      <c r="A61" s="1"/>
      <c r="B61" s="25"/>
      <c r="H61" s="30"/>
    </row>
    <row r="62" spans="1:8" s="12" customFormat="1" ht="15.75">
      <c r="A62" s="1"/>
      <c r="B62" s="25"/>
      <c r="H62" s="30"/>
    </row>
    <row r="63" spans="1:8" s="12" customFormat="1" ht="15.75">
      <c r="A63" s="1"/>
      <c r="B63" s="25"/>
      <c r="H63" s="30"/>
    </row>
    <row r="64" spans="1:8" s="12" customFormat="1" ht="15.75">
      <c r="A64" s="1"/>
      <c r="B64" s="25"/>
      <c r="H64" s="30"/>
    </row>
    <row r="65" spans="1:8" s="12" customFormat="1" ht="15.75">
      <c r="A65" s="1"/>
      <c r="B65" s="25"/>
      <c r="H65" s="30"/>
    </row>
    <row r="66" spans="1:8" s="12" customFormat="1" ht="15.75">
      <c r="A66" s="1"/>
      <c r="B66" s="25"/>
      <c r="H66" s="30"/>
    </row>
    <row r="67" spans="1:8" s="12" customFormat="1" ht="15.75">
      <c r="A67" s="1"/>
      <c r="B67" s="25"/>
      <c r="H67" s="30"/>
    </row>
    <row r="68" spans="1:8" s="12" customFormat="1" ht="15.75">
      <c r="A68" s="1"/>
      <c r="B68" s="25"/>
      <c r="H68" s="30"/>
    </row>
    <row r="69" spans="1:8" s="12" customFormat="1" ht="15.75">
      <c r="A69" s="1"/>
      <c r="B69" s="25"/>
      <c r="H69" s="30"/>
    </row>
    <row r="70" spans="1:8" s="12" customFormat="1" ht="15.75">
      <c r="A70" s="1"/>
      <c r="B70" s="25"/>
      <c r="H70" s="30"/>
    </row>
    <row r="71" spans="1:8" s="12" customFormat="1" ht="15.75">
      <c r="A71" s="1"/>
      <c r="B71" s="25"/>
      <c r="H71" s="30"/>
    </row>
    <row r="72" spans="1:8" s="12" customFormat="1" ht="15.75">
      <c r="A72" s="1"/>
      <c r="B72" s="25"/>
      <c r="H72" s="30"/>
    </row>
    <row r="73" spans="1:8" s="12" customFormat="1" ht="15.75">
      <c r="A73" s="1"/>
      <c r="B73" s="25"/>
      <c r="H73" s="30"/>
    </row>
    <row r="74" spans="1:8" s="12" customFormat="1" ht="15.75">
      <c r="A74" s="1"/>
      <c r="B74" s="25"/>
      <c r="H74" s="30"/>
    </row>
    <row r="75" spans="1:8" s="12" customFormat="1" ht="15.75">
      <c r="A75" s="1"/>
      <c r="B75" s="25"/>
      <c r="H75" s="30"/>
    </row>
    <row r="76" spans="1:8" s="12" customFormat="1" ht="15.75">
      <c r="A76" s="1"/>
      <c r="B76" s="25"/>
      <c r="H76" s="30"/>
    </row>
    <row r="77" spans="1:8" s="12" customFormat="1" ht="15.75">
      <c r="A77" s="1"/>
      <c r="B77" s="25"/>
      <c r="H77" s="30"/>
    </row>
    <row r="78" spans="1:8" s="12" customFormat="1" ht="15.75">
      <c r="A78" s="1"/>
      <c r="B78" s="25"/>
      <c r="H78" s="30"/>
    </row>
    <row r="79" spans="1:8" s="12" customFormat="1" ht="15.75">
      <c r="A79" s="1"/>
      <c r="B79" s="25"/>
      <c r="H79" s="30"/>
    </row>
    <row r="80" spans="1:8" s="12" customFormat="1" ht="15.75">
      <c r="A80" s="1"/>
      <c r="B80" s="25"/>
      <c r="H80" s="30"/>
    </row>
    <row r="81" spans="1:8" s="12" customFormat="1" ht="15.75">
      <c r="A81" s="1"/>
      <c r="B81" s="25"/>
      <c r="H81" s="30"/>
    </row>
    <row r="82" spans="1:8" s="12" customFormat="1" ht="15.75">
      <c r="A82" s="1"/>
      <c r="B82" s="25"/>
      <c r="H82" s="30"/>
    </row>
    <row r="83" spans="1:8" s="12" customFormat="1" ht="15.75">
      <c r="A83" s="1"/>
      <c r="B83" s="25"/>
      <c r="H83" s="30"/>
    </row>
    <row r="84" spans="1:8" s="12" customFormat="1" ht="15.75">
      <c r="A84" s="1"/>
      <c r="B84" s="25"/>
      <c r="H84" s="30"/>
    </row>
    <row r="85" spans="1:8" s="12" customFormat="1" ht="15.75">
      <c r="A85" s="1"/>
      <c r="B85" s="25"/>
      <c r="H85" s="30"/>
    </row>
    <row r="86" spans="1:8" s="12" customFormat="1" ht="15.75">
      <c r="A86" s="1"/>
      <c r="B86" s="25"/>
      <c r="H86" s="30"/>
    </row>
    <row r="87" spans="1:8" s="12" customFormat="1" ht="15.75">
      <c r="A87" s="1"/>
      <c r="B87" s="25"/>
      <c r="H87" s="30"/>
    </row>
    <row r="88" spans="1:8" s="12" customFormat="1" ht="15.75">
      <c r="A88" s="1"/>
      <c r="B88" s="25"/>
      <c r="H88" s="30"/>
    </row>
    <row r="89" spans="1:8" s="12" customFormat="1" ht="15.75">
      <c r="A89" s="1"/>
      <c r="B89" s="25"/>
      <c r="H89" s="30"/>
    </row>
    <row r="90" spans="1:8" s="12" customFormat="1" ht="15.75">
      <c r="A90" s="1"/>
      <c r="B90" s="25"/>
      <c r="H90" s="30"/>
    </row>
    <row r="91" spans="1:8" s="12" customFormat="1" ht="15.75">
      <c r="A91" s="1"/>
      <c r="B91" s="25"/>
      <c r="H91" s="30"/>
    </row>
    <row r="92" spans="1:8" s="12" customFormat="1" ht="15.75">
      <c r="A92" s="1"/>
      <c r="B92" s="25"/>
      <c r="H92" s="30"/>
    </row>
    <row r="93" spans="1:8" s="12" customFormat="1" ht="15.75">
      <c r="A93" s="1"/>
      <c r="B93" s="25"/>
      <c r="H93" s="30"/>
    </row>
    <row r="94" spans="1:8" s="12" customFormat="1" ht="15.75">
      <c r="A94" s="1"/>
      <c r="B94" s="25"/>
      <c r="H94" s="30"/>
    </row>
    <row r="95" spans="1:8" s="12" customFormat="1" ht="15.75">
      <c r="A95" s="1"/>
      <c r="B95" s="25"/>
      <c r="H95" s="30"/>
    </row>
    <row r="96" spans="1:8" s="12" customFormat="1" ht="15.75">
      <c r="A96" s="1"/>
      <c r="B96" s="25"/>
      <c r="H96" s="30"/>
    </row>
    <row r="97" spans="1:8" s="12" customFormat="1" ht="15.75">
      <c r="A97" s="1"/>
      <c r="B97" s="25"/>
      <c r="H97" s="30"/>
    </row>
    <row r="98" spans="1:8" s="12" customFormat="1" ht="15.75">
      <c r="A98" s="1"/>
      <c r="B98" s="25"/>
      <c r="H98" s="30"/>
    </row>
    <row r="99" spans="1:8" s="12" customFormat="1" ht="15.75">
      <c r="A99" s="1"/>
      <c r="B99" s="25"/>
      <c r="H99" s="30"/>
    </row>
    <row r="100" spans="1:8" s="12" customFormat="1" ht="15.75">
      <c r="A100" s="1"/>
      <c r="B100" s="25"/>
      <c r="H100" s="30"/>
    </row>
    <row r="101" spans="1:8" s="12" customFormat="1" ht="15.75">
      <c r="A101" s="1"/>
      <c r="B101" s="25"/>
      <c r="H101" s="30"/>
    </row>
    <row r="102" spans="1:8" s="12" customFormat="1" ht="15.75">
      <c r="A102" s="1"/>
      <c r="B102" s="25"/>
      <c r="H102" s="30"/>
    </row>
    <row r="103" spans="1:8" s="12" customFormat="1" ht="15.75">
      <c r="A103" s="1"/>
      <c r="B103" s="25"/>
      <c r="H103" s="30"/>
    </row>
    <row r="104" spans="1:8" s="12" customFormat="1" ht="15.75">
      <c r="A104" s="1"/>
      <c r="B104" s="25"/>
      <c r="H104" s="30"/>
    </row>
    <row r="105" spans="1:8" s="12" customFormat="1" ht="15.75">
      <c r="A105" s="1"/>
      <c r="B105" s="25"/>
      <c r="H105" s="30"/>
    </row>
    <row r="106" spans="1:8" s="12" customFormat="1" ht="15.75">
      <c r="A106" s="1"/>
      <c r="B106" s="25"/>
      <c r="H106" s="30"/>
    </row>
    <row r="107" spans="1:8" s="12" customFormat="1" ht="15.75">
      <c r="A107" s="1"/>
      <c r="B107" s="25"/>
      <c r="H107" s="30"/>
    </row>
    <row r="108" spans="1:8" s="12" customFormat="1" ht="15.75">
      <c r="A108" s="1"/>
      <c r="B108" s="25"/>
      <c r="H108" s="30"/>
    </row>
    <row r="109" spans="1:8" s="12" customFormat="1" ht="15.75">
      <c r="A109" s="1"/>
      <c r="B109" s="25"/>
      <c r="H109" s="30"/>
    </row>
    <row r="110" spans="1:8" s="12" customFormat="1" ht="15.75">
      <c r="A110" s="1"/>
      <c r="B110" s="25"/>
      <c r="H110" s="30"/>
    </row>
    <row r="111" spans="1:8" s="12" customFormat="1" ht="15.75">
      <c r="A111" s="1"/>
      <c r="B111" s="25"/>
      <c r="H111" s="30"/>
    </row>
    <row r="112" spans="1:8" s="12" customFormat="1" ht="15.75">
      <c r="A112" s="1"/>
      <c r="B112" s="25"/>
      <c r="H112" s="30"/>
    </row>
    <row r="113" spans="1:8" s="12" customFormat="1" ht="15.75">
      <c r="A113" s="1"/>
      <c r="B113" s="25"/>
      <c r="H113" s="30"/>
    </row>
    <row r="114" spans="1:8" s="12" customFormat="1" ht="15.75">
      <c r="A114" s="1"/>
      <c r="B114" s="25"/>
      <c r="H114" s="30"/>
    </row>
    <row r="115" spans="1:8" s="12" customFormat="1" ht="15.75">
      <c r="A115" s="1"/>
      <c r="B115" s="25"/>
      <c r="H115" s="30"/>
    </row>
    <row r="116" spans="1:8" s="12" customFormat="1" ht="15.75">
      <c r="A116" s="1"/>
      <c r="B116" s="25"/>
      <c r="H116" s="30"/>
    </row>
    <row r="117" spans="1:8" s="12" customFormat="1" ht="15.75">
      <c r="A117" s="1"/>
      <c r="B117" s="25"/>
      <c r="H117" s="30"/>
    </row>
    <row r="118" spans="1:8" s="12" customFormat="1" ht="15.75">
      <c r="A118" s="1"/>
      <c r="B118" s="25"/>
      <c r="H118" s="30"/>
    </row>
    <row r="119" spans="1:8" s="12" customFormat="1" ht="15.75">
      <c r="A119" s="1"/>
      <c r="B119" s="25"/>
      <c r="H119" s="30"/>
    </row>
    <row r="120" spans="1:8" s="12" customFormat="1" ht="15.75">
      <c r="A120" s="1"/>
      <c r="B120" s="25"/>
      <c r="H120" s="30"/>
    </row>
    <row r="121" spans="1:8" s="12" customFormat="1" ht="15.75">
      <c r="A121" s="1"/>
      <c r="B121" s="25"/>
      <c r="H121" s="30"/>
    </row>
    <row r="122" spans="1:8" s="12" customFormat="1" ht="15.75">
      <c r="A122" s="1"/>
      <c r="B122" s="2"/>
      <c r="H122" s="30"/>
    </row>
    <row r="123" spans="1:8" s="12" customFormat="1" ht="15.75">
      <c r="A123" s="1"/>
      <c r="B123" s="2"/>
      <c r="H123" s="30"/>
    </row>
    <row r="124" spans="1:8" s="12" customFormat="1" ht="15.75">
      <c r="A124" s="1"/>
      <c r="B124" s="2"/>
      <c r="H124" s="30"/>
    </row>
    <row r="125" spans="1:8" s="12" customFormat="1" ht="15.75">
      <c r="A125" s="1"/>
      <c r="B125" s="2"/>
      <c r="H125" s="30"/>
    </row>
    <row r="126" spans="1:8" s="12" customFormat="1" ht="15.75">
      <c r="A126" s="1"/>
      <c r="B126" s="2"/>
      <c r="H126" s="30"/>
    </row>
    <row r="127" spans="1:8" s="12" customFormat="1" ht="15.75">
      <c r="A127" s="1"/>
      <c r="B127" s="2"/>
      <c r="H127" s="30"/>
    </row>
    <row r="128" spans="1:8" s="12" customFormat="1" ht="15.75">
      <c r="A128" s="1"/>
      <c r="B128" s="2"/>
      <c r="H128" s="30"/>
    </row>
    <row r="129" spans="1:8" s="12" customFormat="1" ht="15.75">
      <c r="A129" s="1"/>
      <c r="B129" s="2"/>
      <c r="H129" s="30"/>
    </row>
    <row r="130" spans="1:8" s="12" customFormat="1" ht="15.75">
      <c r="A130" s="1"/>
      <c r="B130" s="2"/>
      <c r="H130" s="30"/>
    </row>
    <row r="131" spans="1:8" s="12" customFormat="1" ht="15.75">
      <c r="A131" s="1"/>
      <c r="B131" s="2"/>
      <c r="H131" s="30"/>
    </row>
    <row r="132" spans="1:8" s="12" customFormat="1" ht="15.75">
      <c r="A132" s="1"/>
      <c r="B132" s="2"/>
      <c r="H132" s="30"/>
    </row>
    <row r="133" spans="1:8" s="12" customFormat="1" ht="15.75">
      <c r="A133" s="1"/>
      <c r="B133" s="2"/>
      <c r="H133" s="30"/>
    </row>
    <row r="134" spans="1:8" s="12" customFormat="1" ht="15.75">
      <c r="A134" s="1"/>
      <c r="B134" s="2"/>
      <c r="H134" s="30"/>
    </row>
    <row r="135" spans="1:8" s="12" customFormat="1" ht="15.75">
      <c r="A135" s="1"/>
      <c r="B135" s="2"/>
      <c r="H135" s="30"/>
    </row>
    <row r="136" spans="1:8" s="12" customFormat="1" ht="15.75">
      <c r="A136" s="1"/>
      <c r="B136" s="2"/>
      <c r="H136" s="30"/>
    </row>
    <row r="137" spans="1:8" s="12" customFormat="1" ht="15.75">
      <c r="A137" s="1"/>
      <c r="B137" s="2"/>
      <c r="H137" s="30"/>
    </row>
    <row r="138" spans="1:8" s="12" customFormat="1" ht="15.75">
      <c r="A138" s="1"/>
      <c r="B138" s="2"/>
      <c r="H138" s="30"/>
    </row>
    <row r="139" spans="1:8" s="12" customFormat="1" ht="15.75">
      <c r="A139" s="1"/>
      <c r="B139" s="2"/>
      <c r="H139" s="30"/>
    </row>
    <row r="140" spans="1:8" s="12" customFormat="1" ht="15.75">
      <c r="A140" s="1"/>
      <c r="B140" s="2"/>
      <c r="H140" s="30"/>
    </row>
    <row r="141" spans="1:8" s="12" customFormat="1" ht="15.75">
      <c r="A141" s="1"/>
      <c r="B141" s="2"/>
      <c r="H141" s="30"/>
    </row>
    <row r="142" spans="1:8" s="12" customFormat="1" ht="15.75">
      <c r="A142" s="1"/>
      <c r="B142" s="2"/>
      <c r="H142" s="30"/>
    </row>
    <row r="143" spans="1:8" s="12" customFormat="1" ht="15.75">
      <c r="A143" s="1"/>
      <c r="B143" s="2"/>
      <c r="H143" s="30"/>
    </row>
    <row r="144" spans="1:8" s="12" customFormat="1" ht="15.75">
      <c r="A144" s="1"/>
      <c r="B144" s="2"/>
      <c r="H144" s="30"/>
    </row>
    <row r="145" spans="1:8" s="12" customFormat="1" ht="15.75">
      <c r="A145" s="1"/>
      <c r="B145" s="2"/>
      <c r="H145" s="30"/>
    </row>
    <row r="146" spans="1:8" s="12" customFormat="1" ht="15.75">
      <c r="A146" s="1"/>
      <c r="B146" s="2"/>
      <c r="H146" s="30"/>
    </row>
    <row r="147" spans="1:8" s="12" customFormat="1" ht="15.75">
      <c r="A147" s="1"/>
      <c r="B147" s="2"/>
      <c r="H147" s="30"/>
    </row>
    <row r="148" spans="1:8" s="12" customFormat="1" ht="15.75">
      <c r="A148" s="1"/>
      <c r="B148" s="2"/>
      <c r="H148" s="30"/>
    </row>
    <row r="149" spans="1:8" s="12" customFormat="1" ht="15.75">
      <c r="A149" s="1"/>
      <c r="B149" s="2"/>
      <c r="H149" s="30"/>
    </row>
    <row r="150" spans="1:8" s="12" customFormat="1" ht="15.75">
      <c r="A150" s="1"/>
      <c r="B150" s="2"/>
      <c r="H150" s="30"/>
    </row>
    <row r="151" spans="1:8" s="12" customFormat="1" ht="15.75">
      <c r="A151" s="1"/>
      <c r="B151" s="2"/>
      <c r="H151" s="30"/>
    </row>
    <row r="152" spans="1:8" s="12" customFormat="1" ht="15.75">
      <c r="A152" s="1"/>
      <c r="B152" s="2"/>
      <c r="H152" s="30"/>
    </row>
    <row r="153" spans="1:8" s="12" customFormat="1" ht="15.75">
      <c r="A153" s="1"/>
      <c r="B153" s="2"/>
      <c r="H153" s="30"/>
    </row>
    <row r="154" spans="1:8" s="12" customFormat="1" ht="15.75">
      <c r="A154" s="1"/>
      <c r="B154" s="2"/>
      <c r="H154" s="30"/>
    </row>
    <row r="155" spans="1:8" s="12" customFormat="1" ht="15.75">
      <c r="A155" s="1"/>
      <c r="B155" s="2"/>
      <c r="H155" s="30"/>
    </row>
    <row r="156" spans="1:8" s="12" customFormat="1" ht="15.75">
      <c r="A156" s="1"/>
      <c r="B156" s="2"/>
      <c r="H156" s="30"/>
    </row>
    <row r="157" spans="1:8" s="12" customFormat="1" ht="15.75">
      <c r="A157" s="1"/>
      <c r="B157" s="2"/>
      <c r="H157" s="30"/>
    </row>
    <row r="158" spans="1:8" s="12" customFormat="1" ht="15.75">
      <c r="A158" s="1"/>
      <c r="B158" s="2"/>
      <c r="H158" s="30"/>
    </row>
    <row r="159" spans="1:8" s="12" customFormat="1" ht="15.75">
      <c r="A159" s="1"/>
      <c r="B159" s="2"/>
      <c r="H159" s="30"/>
    </row>
    <row r="160" spans="1:8" s="12" customFormat="1" ht="15.75">
      <c r="A160" s="1"/>
      <c r="B160" s="2"/>
      <c r="H160" s="30"/>
    </row>
  </sheetData>
  <sheetProtection selectLockedCells="1" selectUnlockedCells="1"/>
  <mergeCells count="3">
    <mergeCell ref="A1:N1"/>
    <mergeCell ref="A2:G2"/>
    <mergeCell ref="I2:N2"/>
  </mergeCells>
  <printOptions horizontalCentered="1"/>
  <pageMargins left="1" right="1" top="0.8597222222222223" bottom="1" header="0.5118055555555555" footer="0.5118055555555555"/>
  <pageSetup horizontalDpi="300" verticalDpi="300"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3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3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2017-03-23T05:55:30Z</dcterms:modified>
  <cp:category/>
  <cp:version/>
  <cp:contentType/>
  <cp:contentStatus/>
</cp:coreProperties>
</file>